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_WEB\arsiv\m3\"/>
    </mc:Choice>
  </mc:AlternateContent>
  <xr:revisionPtr revIDLastSave="0" documentId="13_ncr:1_{E696CCD0-66FC-4E83-AF0C-59F7995C9C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2" sheetId="2" r:id="rId1"/>
    <sheet name="lis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3" l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C44" i="3" s="1"/>
  <c r="B15" i="3" l="1"/>
  <c r="E15" i="3" s="1"/>
  <c r="B14" i="3"/>
  <c r="E14" i="3" s="1"/>
  <c r="B44" i="3"/>
  <c r="E44" i="3" s="1"/>
  <c r="B42" i="3"/>
  <c r="E42" i="3" s="1"/>
  <c r="B40" i="3"/>
  <c r="E40" i="3" s="1"/>
  <c r="B38" i="3"/>
  <c r="E38" i="3" s="1"/>
  <c r="B36" i="3"/>
  <c r="E36" i="3" s="1"/>
  <c r="B34" i="3"/>
  <c r="E34" i="3" s="1"/>
  <c r="B32" i="3"/>
  <c r="E32" i="3" s="1"/>
  <c r="B30" i="3"/>
  <c r="E30" i="3" s="1"/>
  <c r="B28" i="3"/>
  <c r="E28" i="3" s="1"/>
  <c r="B26" i="3"/>
  <c r="E26" i="3" s="1"/>
  <c r="B24" i="3"/>
  <c r="E24" i="3" s="1"/>
  <c r="B22" i="3"/>
  <c r="E22" i="3" s="1"/>
  <c r="B20" i="3"/>
  <c r="E20" i="3" s="1"/>
  <c r="B18" i="3"/>
  <c r="E18" i="3" s="1"/>
  <c r="B16" i="3"/>
  <c r="E16" i="3" s="1"/>
  <c r="B43" i="3"/>
  <c r="E43" i="3" s="1"/>
  <c r="B41" i="3"/>
  <c r="E41" i="3" s="1"/>
  <c r="B39" i="3"/>
  <c r="E39" i="3" s="1"/>
  <c r="B37" i="3"/>
  <c r="E37" i="3" s="1"/>
  <c r="B35" i="3"/>
  <c r="E35" i="3" s="1"/>
  <c r="B33" i="3"/>
  <c r="E33" i="3" s="1"/>
  <c r="B31" i="3"/>
  <c r="E31" i="3" s="1"/>
  <c r="B29" i="3"/>
  <c r="E29" i="3" s="1"/>
  <c r="B27" i="3"/>
  <c r="E27" i="3" s="1"/>
  <c r="B25" i="3"/>
  <c r="E25" i="3" s="1"/>
  <c r="B23" i="3"/>
  <c r="E23" i="3" s="1"/>
  <c r="B21" i="3"/>
  <c r="E21" i="3" s="1"/>
  <c r="B19" i="3"/>
  <c r="E19" i="3" s="1"/>
  <c r="B17" i="3"/>
  <c r="E17" i="3" s="1"/>
  <c r="C42" i="3"/>
  <c r="C40" i="3"/>
  <c r="C38" i="3"/>
  <c r="C36" i="3"/>
  <c r="C34" i="3"/>
  <c r="C32" i="3"/>
  <c r="C30" i="3"/>
  <c r="C28" i="3"/>
  <c r="C26" i="3"/>
  <c r="C24" i="3"/>
  <c r="C22" i="3"/>
  <c r="C20" i="3"/>
  <c r="C18" i="3"/>
  <c r="C16" i="3"/>
  <c r="C14" i="3"/>
  <c r="C43" i="3"/>
  <c r="C41" i="3"/>
  <c r="C39" i="3"/>
  <c r="C37" i="3"/>
  <c r="C35" i="3"/>
  <c r="C33" i="3"/>
  <c r="C31" i="3"/>
  <c r="C29" i="3"/>
  <c r="C27" i="3"/>
  <c r="C25" i="3"/>
  <c r="C23" i="3"/>
  <c r="C21" i="3"/>
  <c r="C19" i="3"/>
  <c r="C17" i="3"/>
  <c r="C15" i="3"/>
  <c r="D16" i="3" l="1"/>
  <c r="D18" i="3"/>
  <c r="D20" i="3"/>
  <c r="D22" i="3"/>
  <c r="D24" i="3"/>
  <c r="D26" i="3"/>
  <c r="D28" i="3"/>
  <c r="D30" i="3"/>
  <c r="D32" i="3"/>
  <c r="D34" i="3"/>
  <c r="D36" i="3"/>
  <c r="D38" i="3"/>
  <c r="D40" i="3"/>
  <c r="D42" i="3"/>
  <c r="D44" i="3"/>
  <c r="D15" i="3"/>
  <c r="D17" i="3"/>
  <c r="D19" i="3"/>
  <c r="D21" i="3"/>
  <c r="D23" i="3"/>
  <c r="D25" i="3"/>
  <c r="D27" i="3"/>
  <c r="D29" i="3"/>
  <c r="D31" i="3"/>
  <c r="D33" i="3"/>
  <c r="D35" i="3"/>
  <c r="D37" i="3"/>
  <c r="D39" i="3"/>
  <c r="D41" i="3"/>
  <c r="D43" i="3"/>
  <c r="D14" i="3"/>
  <c r="F43" i="3" l="1"/>
  <c r="O43" i="3"/>
  <c r="L43" i="3"/>
  <c r="I43" i="3"/>
  <c r="F39" i="3"/>
  <c r="O39" i="3"/>
  <c r="L39" i="3"/>
  <c r="I39" i="3"/>
  <c r="F35" i="3"/>
  <c r="O35" i="3"/>
  <c r="L35" i="3"/>
  <c r="I35" i="3"/>
  <c r="F31" i="3"/>
  <c r="O31" i="3"/>
  <c r="L31" i="3"/>
  <c r="I31" i="3"/>
  <c r="F27" i="3"/>
  <c r="O27" i="3"/>
  <c r="L27" i="3"/>
  <c r="I27" i="3"/>
  <c r="F23" i="3"/>
  <c r="O23" i="3"/>
  <c r="L23" i="3"/>
  <c r="I23" i="3"/>
  <c r="F19" i="3"/>
  <c r="O19" i="3"/>
  <c r="L19" i="3"/>
  <c r="I19" i="3"/>
  <c r="F15" i="3"/>
  <c r="O15" i="3"/>
  <c r="L15" i="3"/>
  <c r="I15" i="3"/>
  <c r="F42" i="3"/>
  <c r="L42" i="3"/>
  <c r="I42" i="3"/>
  <c r="O42" i="3"/>
  <c r="F38" i="3"/>
  <c r="L38" i="3"/>
  <c r="I38" i="3"/>
  <c r="O38" i="3"/>
  <c r="F34" i="3"/>
  <c r="L34" i="3"/>
  <c r="I34" i="3"/>
  <c r="O34" i="3"/>
  <c r="F30" i="3"/>
  <c r="L30" i="3"/>
  <c r="I30" i="3"/>
  <c r="O30" i="3"/>
  <c r="F26" i="3"/>
  <c r="L26" i="3"/>
  <c r="I26" i="3"/>
  <c r="O26" i="3"/>
  <c r="F22" i="3"/>
  <c r="L22" i="3"/>
  <c r="I22" i="3"/>
  <c r="O22" i="3"/>
  <c r="F18" i="3"/>
  <c r="L18" i="3"/>
  <c r="I18" i="3"/>
  <c r="O18" i="3"/>
  <c r="F14" i="3"/>
  <c r="O14" i="3"/>
  <c r="I14" i="3"/>
  <c r="L14" i="3"/>
  <c r="F41" i="3"/>
  <c r="O41" i="3"/>
  <c r="L41" i="3"/>
  <c r="I41" i="3"/>
  <c r="F37" i="3"/>
  <c r="O37" i="3"/>
  <c r="L37" i="3"/>
  <c r="I37" i="3"/>
  <c r="F33" i="3"/>
  <c r="O33" i="3"/>
  <c r="L33" i="3"/>
  <c r="I33" i="3"/>
  <c r="F29" i="3"/>
  <c r="O29" i="3"/>
  <c r="L29" i="3"/>
  <c r="I29" i="3"/>
  <c r="F25" i="3"/>
  <c r="O25" i="3"/>
  <c r="L25" i="3"/>
  <c r="I25" i="3"/>
  <c r="F21" i="3"/>
  <c r="O21" i="3"/>
  <c r="L21" i="3"/>
  <c r="I21" i="3"/>
  <c r="F17" i="3"/>
  <c r="O17" i="3"/>
  <c r="L17" i="3"/>
  <c r="I17" i="3"/>
  <c r="F44" i="3"/>
  <c r="L44" i="3"/>
  <c r="I44" i="3"/>
  <c r="O44" i="3"/>
  <c r="F40" i="3"/>
  <c r="L40" i="3"/>
  <c r="I40" i="3"/>
  <c r="O40" i="3"/>
  <c r="F36" i="3"/>
  <c r="L36" i="3"/>
  <c r="I36" i="3"/>
  <c r="O36" i="3"/>
  <c r="F32" i="3"/>
  <c r="L32" i="3"/>
  <c r="I32" i="3"/>
  <c r="O32" i="3"/>
  <c r="F28" i="3"/>
  <c r="L28" i="3"/>
  <c r="I28" i="3"/>
  <c r="O28" i="3"/>
  <c r="F24" i="3"/>
  <c r="L24" i="3"/>
  <c r="I24" i="3"/>
  <c r="O24" i="3"/>
  <c r="F20" i="3"/>
  <c r="L20" i="3"/>
  <c r="I20" i="3"/>
  <c r="O20" i="3"/>
  <c r="F16" i="3"/>
  <c r="L16" i="3"/>
  <c r="I16" i="3"/>
  <c r="O16" i="3"/>
  <c r="B15" i="2" l="1"/>
  <c r="C3" i="2" l="1"/>
  <c r="D3" i="2" s="1"/>
  <c r="F3" i="2" l="1"/>
  <c r="B4" i="2" s="1"/>
  <c r="C4" i="2" s="1"/>
  <c r="D4" i="2" s="1"/>
  <c r="F4" i="2" s="1"/>
  <c r="B5" i="2" s="1"/>
  <c r="C5" i="2" s="1"/>
  <c r="D5" i="2" s="1"/>
  <c r="F5" i="2" s="1"/>
  <c r="B6" i="2" s="1"/>
  <c r="C6" i="2" s="1"/>
  <c r="D6" i="2" s="1"/>
  <c r="F6" i="2" s="1"/>
  <c r="B7" i="2" l="1"/>
  <c r="C7" i="2" s="1"/>
  <c r="D7" i="2" s="1"/>
  <c r="F7" i="2" s="1"/>
  <c r="B8" i="2" s="1"/>
  <c r="C8" i="2" s="1"/>
  <c r="D8" i="2" s="1"/>
  <c r="F8" i="2" s="1"/>
  <c r="B9" i="2" s="1"/>
  <c r="C9" i="2" s="1"/>
  <c r="D9" i="2" s="1"/>
  <c r="F9" i="2" s="1"/>
  <c r="B10" i="2" s="1"/>
  <c r="C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İsmet Erdem Efe</author>
    <author>Exper</author>
  </authors>
  <commentList>
    <comment ref="H1" authorId="0" shapeId="0" xr:uid="{83415F08-685D-41DE-B08A-CEABFF5FD095}">
      <text>
        <r>
          <rPr>
            <sz val="9"/>
            <color indexed="81"/>
            <rFont val="Tahoma"/>
            <charset val="1"/>
          </rPr>
          <t>Ders Süresi</t>
        </r>
      </text>
    </comment>
    <comment ref="I1" authorId="0" shapeId="0" xr:uid="{57DBC4F1-CDB7-49EF-B1C2-1DE136E1328F}">
      <text>
        <r>
          <rPr>
            <sz val="9"/>
            <color indexed="81"/>
            <rFont val="Tahoma"/>
            <charset val="1"/>
          </rPr>
          <t>Teneffüs Süresi</t>
        </r>
      </text>
    </comment>
    <comment ref="J1" authorId="0" shapeId="0" xr:uid="{06167109-2FE2-4F72-BD28-3D57C480A67D}">
      <text>
        <r>
          <rPr>
            <sz val="9"/>
            <color indexed="81"/>
            <rFont val="Tahoma"/>
            <charset val="1"/>
          </rPr>
          <t>Öğle Arası Süresi</t>
        </r>
      </text>
    </comment>
    <comment ref="B3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Açıklama:</t>
        </r>
        <r>
          <rPr>
            <sz val="9"/>
            <color indexed="81"/>
            <rFont val="Tahoma"/>
            <family val="2"/>
            <charset val="162"/>
          </rPr>
          <t xml:space="preserve">
Derse giriş zamanını buraya yazmanız yeterlidir.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Exper</author>
  </authors>
  <commentList>
    <comment ref="O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Exper:</t>
        </r>
        <r>
          <rPr>
            <sz val="9"/>
            <color indexed="81"/>
            <rFont val="Tahoma"/>
            <family val="2"/>
            <charset val="162"/>
          </rPr>
          <t xml:space="preserve">
Buraya bilgi girmeyiniz. Otomatik olarak tarih alınmaktadır.</t>
        </r>
      </text>
    </comment>
    <comment ref="F4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Exper:</t>
        </r>
        <r>
          <rPr>
            <sz val="9"/>
            <color indexed="81"/>
            <rFont val="Tahoma"/>
            <family val="2"/>
            <charset val="162"/>
          </rPr>
          <t xml:space="preserve">
Tarihin ilk gününü 01.02.2022 formatında giriniz.</t>
        </r>
      </text>
    </comment>
  </commentList>
</comments>
</file>

<file path=xl/sharedStrings.xml><?xml version="1.0" encoding="utf-8"?>
<sst xmlns="http://schemas.openxmlformats.org/spreadsheetml/2006/main" count="52" uniqueCount="31">
  <si>
    <t>DERS SAATİ</t>
  </si>
  <si>
    <t>GİRİŞ ZAMANI</t>
  </si>
  <si>
    <t>ÇIKIŞ ZAMANI</t>
  </si>
  <si>
    <t>-</t>
  </si>
  <si>
    <t>DERS SAATLERİ</t>
  </si>
  <si>
    <t>TARİH</t>
  </si>
  <si>
    <t>SABAH</t>
  </si>
  <si>
    <t>AKŞAM</t>
  </si>
  <si>
    <t>TCKN</t>
  </si>
  <si>
    <t>Adı SOYADI</t>
  </si>
  <si>
    <t>Çubuk İlçe Milli Eğitim Müdürlüğü</t>
  </si>
  <si>
    <t>Ait Olduğu Yıl</t>
  </si>
  <si>
    <t>TYP No:</t>
  </si>
  <si>
    <t>TYP Başlama Tarihi:</t>
  </si>
  <si>
    <t>Yüklenici Adı</t>
  </si>
  <si>
    <t>Ait Olduğu Dönem</t>
  </si>
  <si>
    <t>TYP Konusu:</t>
  </si>
  <si>
    <t>MEB Temizlik ve Özel Güvenlik</t>
  </si>
  <si>
    <t>TYP Bitiş Tarihi:</t>
  </si>
  <si>
    <t>31.06.2022</t>
  </si>
  <si>
    <t>2021-2022</t>
  </si>
  <si>
    <t>Yüklenici Yetkilisi Adı ve Soyadı</t>
  </si>
  <si>
    <t>Alican KILIÇ
İlçe Milli Eğitim Müdürü</t>
  </si>
  <si>
    <t>Esengül BAYIR</t>
  </si>
  <si>
    <t>Ayşe DÖNELİ</t>
  </si>
  <si>
    <t>Alime ÇETİN</t>
  </si>
  <si>
    <t>TÜRKİYE İŞ KURUMU GENEL MÜDÜRLÜĞÜ</t>
  </si>
  <si>
    <t>ANKARA ÇALIŞMA VE İŞ KURUMU İL MÜDÜRLÜĞÜ</t>
  </si>
  <si>
    <t>EK 6: Toplum Yararına Program Katılımcı Devam Çizelgesi (4 Kişilik)</t>
  </si>
  <si>
    <t>Bu çizelge İŞKUR'a gönderilmeyecektir. Yüklenici, her katılımcıya devam ettikleri her gün için bu çizelgenin imzalatmak, muhafaza etmekve ihtiyaç halinde yetkili kişi ve makamlara ibraz etmekle yükümlüdür.</t>
  </si>
  <si>
    <t>TENEFFÜS ARALIĞI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</si>
</sst>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.5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8" fontId="0" fillId="0" borderId="0" xfId="0" applyNumberFormat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6" fillId="0" borderId="0" xfId="0" applyNumberFormat="1" applyFont="1" applyFill="1"/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1" fontId="0" fillId="4" borderId="0" xfId="0" applyNumberFormat="1" applyFill="1"/>
  </cellXfs>
  <cellStyles count="1">
    <cellStyle name="Normal" xfId="0" builtinId="0"/>
  </cellStyles>
  <dxfs count="1"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276225</xdr:colOff>
      <xdr:row>3</xdr:row>
      <xdr:rowOff>34671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275" cy="60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200" zoomScaleNormal="200" workbookViewId="0">
      <selection activeCell="B4" sqref="B4"/>
    </sheetView>
  </sheetViews>
  <sheetFormatPr defaultRowHeight="15" x14ac:dyDescent="0.25"/>
  <cols>
    <col min="1" max="1" width="11" style="1" bestFit="1" customWidth="1"/>
    <col min="2" max="2" width="13.42578125" style="1" bestFit="1" customWidth="1"/>
    <col min="3" max="3" width="13.28515625" style="1" bestFit="1" customWidth="1"/>
    <col min="4" max="4" width="8.42578125" style="1" bestFit="1" customWidth="1"/>
    <col min="5" max="5" width="2.5703125" style="1" customWidth="1"/>
    <col min="6" max="6" width="9.140625" style="1"/>
    <col min="8" max="9" width="9.140625" customWidth="1"/>
  </cols>
  <sheetData>
    <row r="1" spans="1:10" ht="21" x14ac:dyDescent="0.35">
      <c r="A1" s="34" t="s">
        <v>4</v>
      </c>
      <c r="B1" s="34"/>
      <c r="C1" s="34"/>
      <c r="D1" s="34"/>
      <c r="E1" s="34"/>
      <c r="F1" s="34"/>
      <c r="H1" s="48">
        <v>2.7777777777777776E-2</v>
      </c>
      <c r="I1" s="48">
        <v>6.9444444444444441E-3</v>
      </c>
      <c r="J1" s="48">
        <v>2.7777777777777776E-2</v>
      </c>
    </row>
    <row r="2" spans="1:10" x14ac:dyDescent="0.25">
      <c r="A2" s="2" t="s">
        <v>0</v>
      </c>
      <c r="B2" s="2" t="s">
        <v>1</v>
      </c>
      <c r="C2" s="2" t="s">
        <v>2</v>
      </c>
      <c r="D2" s="33" t="s">
        <v>30</v>
      </c>
      <c r="E2" s="33"/>
      <c r="F2" s="33"/>
    </row>
    <row r="3" spans="1:10" ht="21" x14ac:dyDescent="0.35">
      <c r="A3" s="20">
        <v>1</v>
      </c>
      <c r="B3" s="16">
        <v>0.375</v>
      </c>
      <c r="C3" s="17">
        <f>B3+$H$1</f>
        <v>0.40277777777777779</v>
      </c>
      <c r="D3" s="10">
        <f>C3</f>
        <v>0.40277777777777779</v>
      </c>
      <c r="E3" s="6" t="s">
        <v>3</v>
      </c>
      <c r="F3" s="13">
        <f>D3+$I$1</f>
        <v>0.40972222222222221</v>
      </c>
    </row>
    <row r="4" spans="1:10" ht="21" x14ac:dyDescent="0.35">
      <c r="A4" s="21">
        <v>2</v>
      </c>
      <c r="B4" s="18">
        <f>F3</f>
        <v>0.40972222222222221</v>
      </c>
      <c r="C4" s="18">
        <f t="shared" ref="C4:C10" si="0">B4+$H$1</f>
        <v>0.4375</v>
      </c>
      <c r="D4" s="11">
        <f t="shared" ref="D4:D9" si="1">C4</f>
        <v>0.4375</v>
      </c>
      <c r="E4" s="7" t="s">
        <v>3</v>
      </c>
      <c r="F4" s="14">
        <f>D4+$I$1</f>
        <v>0.44444444444444442</v>
      </c>
    </row>
    <row r="5" spans="1:10" ht="21" x14ac:dyDescent="0.35">
      <c r="A5" s="20">
        <v>3</v>
      </c>
      <c r="B5" s="17">
        <f t="shared" ref="B5:B10" si="2">F4</f>
        <v>0.44444444444444442</v>
      </c>
      <c r="C5" s="17">
        <f t="shared" si="0"/>
        <v>0.47222222222222221</v>
      </c>
      <c r="D5" s="10">
        <f t="shared" si="1"/>
        <v>0.47222222222222221</v>
      </c>
      <c r="E5" s="6" t="s">
        <v>3</v>
      </c>
      <c r="F5" s="13">
        <f>D5+$I$1</f>
        <v>0.47916666666666663</v>
      </c>
    </row>
    <row r="6" spans="1:10" ht="21" x14ac:dyDescent="0.35">
      <c r="A6" s="21">
        <v>4</v>
      </c>
      <c r="B6" s="18">
        <f t="shared" si="2"/>
        <v>0.47916666666666663</v>
      </c>
      <c r="C6" s="19">
        <f t="shared" si="0"/>
        <v>0.50694444444444442</v>
      </c>
      <c r="D6" s="23">
        <f t="shared" si="1"/>
        <v>0.50694444444444442</v>
      </c>
      <c r="E6" s="25" t="s">
        <v>3</v>
      </c>
      <c r="F6" s="24">
        <f>D6+$J$1</f>
        <v>0.53472222222222221</v>
      </c>
    </row>
    <row r="7" spans="1:10" ht="21" x14ac:dyDescent="0.35">
      <c r="A7" s="20">
        <v>5</v>
      </c>
      <c r="B7" s="17">
        <f t="shared" si="2"/>
        <v>0.53472222222222221</v>
      </c>
      <c r="C7" s="17">
        <f t="shared" si="0"/>
        <v>0.5625</v>
      </c>
      <c r="D7" s="10">
        <f t="shared" si="1"/>
        <v>0.5625</v>
      </c>
      <c r="E7" s="6" t="s">
        <v>3</v>
      </c>
      <c r="F7" s="13">
        <f>D7+$I$1</f>
        <v>0.56944444444444442</v>
      </c>
    </row>
    <row r="8" spans="1:10" ht="21" x14ac:dyDescent="0.35">
      <c r="A8" s="21">
        <v>6</v>
      </c>
      <c r="B8" s="18">
        <f t="shared" si="2"/>
        <v>0.56944444444444442</v>
      </c>
      <c r="C8" s="18">
        <f t="shared" si="0"/>
        <v>0.59722222222222221</v>
      </c>
      <c r="D8" s="12">
        <f t="shared" si="1"/>
        <v>0.59722222222222221</v>
      </c>
      <c r="E8" s="8" t="s">
        <v>3</v>
      </c>
      <c r="F8" s="15">
        <f>D8+$I$1</f>
        <v>0.60416666666666663</v>
      </c>
    </row>
    <row r="9" spans="1:10" ht="21" x14ac:dyDescent="0.35">
      <c r="A9" s="20">
        <v>7</v>
      </c>
      <c r="B9" s="17">
        <f t="shared" si="2"/>
        <v>0.60416666666666663</v>
      </c>
      <c r="C9" s="17">
        <f t="shared" si="0"/>
        <v>0.63194444444444442</v>
      </c>
      <c r="D9" s="10">
        <f t="shared" si="1"/>
        <v>0.63194444444444442</v>
      </c>
      <c r="E9" s="6" t="s">
        <v>3</v>
      </c>
      <c r="F9" s="13">
        <f>D9+$I$1</f>
        <v>0.63888888888888884</v>
      </c>
    </row>
    <row r="10" spans="1:10" ht="21" x14ac:dyDescent="0.35">
      <c r="A10" s="21">
        <v>8</v>
      </c>
      <c r="B10" s="18">
        <f t="shared" si="2"/>
        <v>0.63888888888888884</v>
      </c>
      <c r="C10" s="19">
        <f t="shared" si="0"/>
        <v>0.66666666666666663</v>
      </c>
      <c r="D10" s="5"/>
      <c r="E10" s="3"/>
      <c r="F10" s="4"/>
    </row>
    <row r="15" spans="1:10" hidden="1" x14ac:dyDescent="0.25">
      <c r="B15" s="9">
        <f>TIME(HOUR(B3),MINUTE(B3),0)</f>
        <v>0.375</v>
      </c>
    </row>
  </sheetData>
  <mergeCells count="2">
    <mergeCell ref="D2:F2"/>
    <mergeCell ref="A1:F1"/>
  </mergeCells>
  <pageMargins left="0.7" right="0.7" top="0.75" bottom="0.75" header="0.3" footer="0.3"/>
  <pageSetup paperSize="9" orientation="portrait" r:id="rId1"/>
  <ignoredErrors>
    <ignoredError sqref="F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8"/>
  <sheetViews>
    <sheetView topLeftCell="F1" zoomScaleNormal="100" workbookViewId="0">
      <selection activeCell="O7" sqref="O7:Q7"/>
    </sheetView>
  </sheetViews>
  <sheetFormatPr defaultRowHeight="15" x14ac:dyDescent="0.25"/>
  <cols>
    <col min="1" max="1" width="10.140625" hidden="1" customWidth="1"/>
    <col min="2" max="2" width="10" hidden="1" customWidth="1"/>
    <col min="3" max="3" width="2" style="1" hidden="1" customWidth="1"/>
    <col min="4" max="4" width="9.85546875" hidden="1" customWidth="1"/>
    <col min="5" max="5" width="9.140625" hidden="1" customWidth="1"/>
    <col min="6" max="6" width="10.85546875" bestFit="1" customWidth="1"/>
    <col min="7" max="8" width="7.7109375" customWidth="1"/>
    <col min="9" max="9" width="10.85546875" bestFit="1" customWidth="1"/>
    <col min="10" max="11" width="7.7109375" customWidth="1"/>
    <col min="12" max="12" width="10.85546875" bestFit="1" customWidth="1"/>
    <col min="13" max="14" width="7.7109375" customWidth="1"/>
    <col min="15" max="15" width="10.85546875" bestFit="1" customWidth="1"/>
    <col min="16" max="17" width="7.7109375" customWidth="1"/>
  </cols>
  <sheetData>
    <row r="1" spans="1:17" x14ac:dyDescent="0.25">
      <c r="F1" s="35" t="s">
        <v>26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F2" s="35" t="s">
        <v>27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x14ac:dyDescent="0.25">
      <c r="F3" s="36" t="s">
        <v>28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5" spans="1:17" ht="26.25" customHeight="1" x14ac:dyDescent="0.25">
      <c r="F5" s="37" t="s">
        <v>29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15.75" x14ac:dyDescent="0.25">
      <c r="F7" s="39" t="s">
        <v>11</v>
      </c>
      <c r="G7" s="39"/>
      <c r="H7" s="39"/>
      <c r="I7" s="38" t="s">
        <v>20</v>
      </c>
      <c r="J7" s="38"/>
      <c r="K7" s="38"/>
      <c r="L7" s="39" t="s">
        <v>15</v>
      </c>
      <c r="M7" s="39"/>
      <c r="N7" s="39"/>
      <c r="O7" s="38" t="str">
        <f>TEXT(F48,"AAAA")&amp;" "&amp;TEXT(F48,"yyyy")</f>
        <v>Şubat 2022</v>
      </c>
      <c r="P7" s="38"/>
      <c r="Q7" s="38"/>
    </row>
    <row r="8" spans="1:17" x14ac:dyDescent="0.25">
      <c r="F8" s="39" t="s">
        <v>12</v>
      </c>
      <c r="G8" s="39"/>
      <c r="H8" s="39"/>
      <c r="I8" s="39"/>
      <c r="J8" s="39"/>
      <c r="K8" s="39"/>
      <c r="L8" s="39" t="s">
        <v>16</v>
      </c>
      <c r="M8" s="39"/>
      <c r="N8" s="39"/>
      <c r="O8" s="40" t="s">
        <v>17</v>
      </c>
      <c r="P8" s="40"/>
      <c r="Q8" s="40"/>
    </row>
    <row r="9" spans="1:17" x14ac:dyDescent="0.25">
      <c r="F9" s="39" t="s">
        <v>13</v>
      </c>
      <c r="G9" s="39"/>
      <c r="H9" s="39"/>
      <c r="I9" s="44">
        <v>44470</v>
      </c>
      <c r="J9" s="39"/>
      <c r="K9" s="39"/>
      <c r="L9" s="39" t="s">
        <v>18</v>
      </c>
      <c r="M9" s="39"/>
      <c r="N9" s="39"/>
      <c r="O9" s="39" t="s">
        <v>19</v>
      </c>
      <c r="P9" s="39"/>
      <c r="Q9" s="39"/>
    </row>
    <row r="10" spans="1:17" ht="29.25" customHeight="1" x14ac:dyDescent="0.25">
      <c r="F10" s="47" t="s">
        <v>14</v>
      </c>
      <c r="G10" s="47"/>
      <c r="H10" s="47"/>
      <c r="I10" s="43" t="s">
        <v>10</v>
      </c>
      <c r="J10" s="43"/>
      <c r="K10" s="43"/>
      <c r="L10" s="43" t="s">
        <v>21</v>
      </c>
      <c r="M10" s="43"/>
      <c r="N10" s="43"/>
      <c r="O10" s="41" t="s">
        <v>22</v>
      </c>
      <c r="P10" s="41"/>
      <c r="Q10" s="41"/>
    </row>
    <row r="11" spans="1:17" ht="29.25" customHeight="1" x14ac:dyDescent="0.25">
      <c r="F11" s="28" t="s">
        <v>9</v>
      </c>
      <c r="G11" s="46"/>
      <c r="H11" s="46"/>
      <c r="I11" s="28" t="s">
        <v>9</v>
      </c>
      <c r="J11" s="45" t="s">
        <v>23</v>
      </c>
      <c r="K11" s="45"/>
      <c r="L11" s="28" t="s">
        <v>9</v>
      </c>
      <c r="M11" s="42" t="s">
        <v>24</v>
      </c>
      <c r="N11" s="42"/>
      <c r="O11" s="28" t="s">
        <v>9</v>
      </c>
      <c r="P11" s="42" t="s">
        <v>25</v>
      </c>
      <c r="Q11" s="42"/>
    </row>
    <row r="12" spans="1:17" ht="22.5" customHeight="1" x14ac:dyDescent="0.25">
      <c r="B12" s="26"/>
      <c r="F12" s="22" t="s">
        <v>8</v>
      </c>
      <c r="G12" s="33"/>
      <c r="H12" s="33"/>
      <c r="I12" s="22" t="s">
        <v>8</v>
      </c>
      <c r="J12" s="33"/>
      <c r="K12" s="33"/>
      <c r="L12" s="22" t="s">
        <v>8</v>
      </c>
      <c r="M12" s="33"/>
      <c r="N12" s="33"/>
      <c r="O12" s="22" t="s">
        <v>8</v>
      </c>
      <c r="P12" s="33"/>
      <c r="Q12" s="33"/>
    </row>
    <row r="13" spans="1:17" x14ac:dyDescent="0.25">
      <c r="F13" s="22" t="s">
        <v>5</v>
      </c>
      <c r="G13" s="30" t="s">
        <v>6</v>
      </c>
      <c r="H13" s="30" t="s">
        <v>7</v>
      </c>
      <c r="I13" s="22" t="s">
        <v>5</v>
      </c>
      <c r="J13" s="30" t="s">
        <v>6</v>
      </c>
      <c r="K13" s="30" t="s">
        <v>7</v>
      </c>
      <c r="L13" s="22" t="s">
        <v>5</v>
      </c>
      <c r="M13" s="30" t="s">
        <v>6</v>
      </c>
      <c r="N13" s="30" t="s">
        <v>7</v>
      </c>
      <c r="O13" s="22" t="s">
        <v>5</v>
      </c>
      <c r="P13" s="30" t="s">
        <v>6</v>
      </c>
      <c r="Q13" s="30" t="s">
        <v>7</v>
      </c>
    </row>
    <row r="14" spans="1:17" ht="19.5" customHeight="1" x14ac:dyDescent="0.25">
      <c r="A14" s="26">
        <f>F48</f>
        <v>44593</v>
      </c>
      <c r="B14" s="26" t="str">
        <f>TEXT(A14,"GGGG")</f>
        <v>Salı</v>
      </c>
      <c r="C14" s="1">
        <f>MONTH(A14)</f>
        <v>2</v>
      </c>
      <c r="D14" t="b">
        <f>IF($C$14=C14,TRUE,FALSE)</f>
        <v>1</v>
      </c>
      <c r="E14" t="b">
        <f>IF(OR(B14="Cumartesi",B14="Pazar"),TRUE,FALSE)</f>
        <v>0</v>
      </c>
      <c r="F14" s="31">
        <f>IF(D14=TRUE,A14,"")</f>
        <v>44593</v>
      </c>
      <c r="G14" s="27"/>
      <c r="H14" s="27"/>
      <c r="I14" s="31">
        <f>IF(D14=TRUE,A14,"")</f>
        <v>44593</v>
      </c>
      <c r="J14" s="27"/>
      <c r="K14" s="27"/>
      <c r="L14" s="31">
        <f>IF(D14=TRUE,A14,"")</f>
        <v>44593</v>
      </c>
      <c r="M14" s="27"/>
      <c r="N14" s="27"/>
      <c r="O14" s="31">
        <f>IF(D14=TRUE,A14,"")</f>
        <v>44593</v>
      </c>
      <c r="P14" s="27"/>
      <c r="Q14" s="27"/>
    </row>
    <row r="15" spans="1:17" ht="19.5" customHeight="1" x14ac:dyDescent="0.25">
      <c r="A15" s="26">
        <f>A14+1</f>
        <v>44594</v>
      </c>
      <c r="B15" s="26" t="str">
        <f t="shared" ref="B15:B44" si="0">TEXT(A15,"GGGG")</f>
        <v>Çarşamba</v>
      </c>
      <c r="C15" s="1">
        <f t="shared" ref="C15:C44" si="1">MONTH(A15)</f>
        <v>2</v>
      </c>
      <c r="D15" t="b">
        <f t="shared" ref="D15:D44" si="2">IF($C$14=C15,TRUE,FALSE)</f>
        <v>1</v>
      </c>
      <c r="E15" t="b">
        <f t="shared" ref="E15:E44" si="3">IF(OR(B15="Cumartesi",B15="Pazar"),TRUE,FALSE)</f>
        <v>0</v>
      </c>
      <c r="F15" s="31">
        <f t="shared" ref="F15:F44" si="4">IF(D15=TRUE,A15,"")</f>
        <v>44594</v>
      </c>
      <c r="G15" s="27"/>
      <c r="H15" s="27"/>
      <c r="I15" s="31">
        <f t="shared" ref="I15:I44" si="5">IF(D15=TRUE,A15,"")</f>
        <v>44594</v>
      </c>
      <c r="J15" s="27"/>
      <c r="K15" s="27"/>
      <c r="L15" s="31">
        <f t="shared" ref="L15:L44" si="6">IF(D15=TRUE,A15,"")</f>
        <v>44594</v>
      </c>
      <c r="M15" s="27"/>
      <c r="N15" s="27"/>
      <c r="O15" s="31">
        <f t="shared" ref="O15:O44" si="7">IF(D15=TRUE,A15,"")</f>
        <v>44594</v>
      </c>
      <c r="P15" s="29"/>
      <c r="Q15" s="27"/>
    </row>
    <row r="16" spans="1:17" ht="19.5" customHeight="1" x14ac:dyDescent="0.25">
      <c r="A16" s="26">
        <f t="shared" ref="A16:A44" si="8">A15+1</f>
        <v>44595</v>
      </c>
      <c r="B16" s="26" t="str">
        <f t="shared" si="0"/>
        <v>Perşembe</v>
      </c>
      <c r="C16" s="1">
        <f t="shared" si="1"/>
        <v>2</v>
      </c>
      <c r="D16" t="b">
        <f t="shared" si="2"/>
        <v>1</v>
      </c>
      <c r="E16" t="b">
        <f t="shared" si="3"/>
        <v>0</v>
      </c>
      <c r="F16" s="31">
        <f t="shared" si="4"/>
        <v>44595</v>
      </c>
      <c r="G16" s="27"/>
      <c r="H16" s="27"/>
      <c r="I16" s="31">
        <f t="shared" si="5"/>
        <v>44595</v>
      </c>
      <c r="J16" s="27"/>
      <c r="K16" s="27"/>
      <c r="L16" s="31">
        <f t="shared" si="6"/>
        <v>44595</v>
      </c>
      <c r="M16" s="27"/>
      <c r="N16" s="27"/>
      <c r="O16" s="31">
        <f t="shared" si="7"/>
        <v>44595</v>
      </c>
      <c r="P16" s="27"/>
      <c r="Q16" s="27"/>
    </row>
    <row r="17" spans="1:17" ht="19.5" customHeight="1" x14ac:dyDescent="0.25">
      <c r="A17" s="26">
        <f t="shared" si="8"/>
        <v>44596</v>
      </c>
      <c r="B17" s="26" t="str">
        <f t="shared" si="0"/>
        <v>Cuma</v>
      </c>
      <c r="C17" s="1">
        <f t="shared" si="1"/>
        <v>2</v>
      </c>
      <c r="D17" t="b">
        <f t="shared" si="2"/>
        <v>1</v>
      </c>
      <c r="E17" t="b">
        <f t="shared" si="3"/>
        <v>0</v>
      </c>
      <c r="F17" s="31">
        <f t="shared" si="4"/>
        <v>44596</v>
      </c>
      <c r="G17" s="27"/>
      <c r="H17" s="27"/>
      <c r="I17" s="31">
        <f t="shared" si="5"/>
        <v>44596</v>
      </c>
      <c r="J17" s="27"/>
      <c r="K17" s="27"/>
      <c r="L17" s="31">
        <f t="shared" si="6"/>
        <v>44596</v>
      </c>
      <c r="M17" s="27"/>
      <c r="N17" s="27"/>
      <c r="O17" s="31">
        <f t="shared" si="7"/>
        <v>44596</v>
      </c>
      <c r="P17" s="27"/>
      <c r="Q17" s="27"/>
    </row>
    <row r="18" spans="1:17" ht="19.5" customHeight="1" x14ac:dyDescent="0.25">
      <c r="A18" s="26">
        <f t="shared" si="8"/>
        <v>44597</v>
      </c>
      <c r="B18" s="26" t="str">
        <f t="shared" si="0"/>
        <v>Cumartesi</v>
      </c>
      <c r="C18" s="1">
        <f t="shared" si="1"/>
        <v>2</v>
      </c>
      <c r="D18" t="b">
        <f t="shared" si="2"/>
        <v>1</v>
      </c>
      <c r="E18" t="b">
        <f t="shared" si="3"/>
        <v>1</v>
      </c>
      <c r="F18" s="31">
        <f t="shared" si="4"/>
        <v>44597</v>
      </c>
      <c r="G18" s="27"/>
      <c r="H18" s="27"/>
      <c r="I18" s="31">
        <f t="shared" si="5"/>
        <v>44597</v>
      </c>
      <c r="J18" s="27"/>
      <c r="K18" s="27"/>
      <c r="L18" s="31">
        <f t="shared" si="6"/>
        <v>44597</v>
      </c>
      <c r="M18" s="27"/>
      <c r="N18" s="27"/>
      <c r="O18" s="31">
        <f t="shared" si="7"/>
        <v>44597</v>
      </c>
      <c r="P18" s="27"/>
      <c r="Q18" s="27"/>
    </row>
    <row r="19" spans="1:17" ht="19.5" customHeight="1" x14ac:dyDescent="0.25">
      <c r="A19" s="26">
        <f t="shared" si="8"/>
        <v>44598</v>
      </c>
      <c r="B19" s="26" t="str">
        <f t="shared" si="0"/>
        <v>Pazar</v>
      </c>
      <c r="C19" s="1">
        <f t="shared" si="1"/>
        <v>2</v>
      </c>
      <c r="D19" t="b">
        <f t="shared" si="2"/>
        <v>1</v>
      </c>
      <c r="E19" t="b">
        <f t="shared" si="3"/>
        <v>1</v>
      </c>
      <c r="F19" s="31">
        <f t="shared" si="4"/>
        <v>44598</v>
      </c>
      <c r="G19" s="27"/>
      <c r="H19" s="27"/>
      <c r="I19" s="31">
        <f t="shared" si="5"/>
        <v>44598</v>
      </c>
      <c r="J19" s="27"/>
      <c r="K19" s="27"/>
      <c r="L19" s="31">
        <f t="shared" si="6"/>
        <v>44598</v>
      </c>
      <c r="M19" s="27"/>
      <c r="N19" s="27"/>
      <c r="O19" s="31">
        <f t="shared" si="7"/>
        <v>44598</v>
      </c>
      <c r="P19" s="27"/>
      <c r="Q19" s="27"/>
    </row>
    <row r="20" spans="1:17" ht="19.5" customHeight="1" x14ac:dyDescent="0.25">
      <c r="A20" s="26">
        <f t="shared" si="8"/>
        <v>44599</v>
      </c>
      <c r="B20" s="26" t="str">
        <f t="shared" si="0"/>
        <v>Pazartesi</v>
      </c>
      <c r="C20" s="1">
        <f t="shared" si="1"/>
        <v>2</v>
      </c>
      <c r="D20" t="b">
        <f t="shared" si="2"/>
        <v>1</v>
      </c>
      <c r="E20" t="b">
        <f t="shared" si="3"/>
        <v>0</v>
      </c>
      <c r="F20" s="31">
        <f t="shared" si="4"/>
        <v>44599</v>
      </c>
      <c r="G20" s="27"/>
      <c r="H20" s="27"/>
      <c r="I20" s="31">
        <f t="shared" si="5"/>
        <v>44599</v>
      </c>
      <c r="J20" s="27"/>
      <c r="K20" s="27"/>
      <c r="L20" s="31">
        <f t="shared" si="6"/>
        <v>44599</v>
      </c>
      <c r="M20" s="27"/>
      <c r="N20" s="27"/>
      <c r="O20" s="31">
        <f t="shared" si="7"/>
        <v>44599</v>
      </c>
      <c r="P20" s="27"/>
      <c r="Q20" s="27"/>
    </row>
    <row r="21" spans="1:17" ht="19.5" customHeight="1" x14ac:dyDescent="0.25">
      <c r="A21" s="26">
        <f t="shared" si="8"/>
        <v>44600</v>
      </c>
      <c r="B21" s="26" t="str">
        <f t="shared" si="0"/>
        <v>Salı</v>
      </c>
      <c r="C21" s="1">
        <f t="shared" si="1"/>
        <v>2</v>
      </c>
      <c r="D21" t="b">
        <f t="shared" si="2"/>
        <v>1</v>
      </c>
      <c r="E21" t="b">
        <f t="shared" si="3"/>
        <v>0</v>
      </c>
      <c r="F21" s="31">
        <f t="shared" si="4"/>
        <v>44600</v>
      </c>
      <c r="G21" s="27"/>
      <c r="H21" s="27"/>
      <c r="I21" s="31">
        <f t="shared" si="5"/>
        <v>44600</v>
      </c>
      <c r="J21" s="27"/>
      <c r="K21" s="27"/>
      <c r="L21" s="31">
        <f t="shared" si="6"/>
        <v>44600</v>
      </c>
      <c r="M21" s="27"/>
      <c r="N21" s="27"/>
      <c r="O21" s="31">
        <f t="shared" si="7"/>
        <v>44600</v>
      </c>
      <c r="P21" s="27"/>
      <c r="Q21" s="27"/>
    </row>
    <row r="22" spans="1:17" ht="19.5" customHeight="1" x14ac:dyDescent="0.25">
      <c r="A22" s="26">
        <f t="shared" si="8"/>
        <v>44601</v>
      </c>
      <c r="B22" s="26" t="str">
        <f t="shared" si="0"/>
        <v>Çarşamba</v>
      </c>
      <c r="C22" s="1">
        <f t="shared" si="1"/>
        <v>2</v>
      </c>
      <c r="D22" t="b">
        <f t="shared" si="2"/>
        <v>1</v>
      </c>
      <c r="E22" t="b">
        <f t="shared" si="3"/>
        <v>0</v>
      </c>
      <c r="F22" s="31">
        <f t="shared" si="4"/>
        <v>44601</v>
      </c>
      <c r="G22" s="27"/>
      <c r="H22" s="27"/>
      <c r="I22" s="31">
        <f t="shared" si="5"/>
        <v>44601</v>
      </c>
      <c r="J22" s="27"/>
      <c r="K22" s="27"/>
      <c r="L22" s="31">
        <f t="shared" si="6"/>
        <v>44601</v>
      </c>
      <c r="M22" s="27"/>
      <c r="N22" s="27"/>
      <c r="O22" s="31">
        <f t="shared" si="7"/>
        <v>44601</v>
      </c>
      <c r="P22" s="27"/>
      <c r="Q22" s="27"/>
    </row>
    <row r="23" spans="1:17" ht="19.5" customHeight="1" x14ac:dyDescent="0.25">
      <c r="A23" s="26">
        <f t="shared" si="8"/>
        <v>44602</v>
      </c>
      <c r="B23" s="26" t="str">
        <f t="shared" si="0"/>
        <v>Perşembe</v>
      </c>
      <c r="C23" s="1">
        <f t="shared" si="1"/>
        <v>2</v>
      </c>
      <c r="D23" t="b">
        <f t="shared" si="2"/>
        <v>1</v>
      </c>
      <c r="E23" t="b">
        <f t="shared" si="3"/>
        <v>0</v>
      </c>
      <c r="F23" s="31">
        <f t="shared" si="4"/>
        <v>44602</v>
      </c>
      <c r="G23" s="27"/>
      <c r="H23" s="27"/>
      <c r="I23" s="31">
        <f t="shared" si="5"/>
        <v>44602</v>
      </c>
      <c r="J23" s="27"/>
      <c r="K23" s="27"/>
      <c r="L23" s="31">
        <f t="shared" si="6"/>
        <v>44602</v>
      </c>
      <c r="M23" s="27"/>
      <c r="N23" s="27"/>
      <c r="O23" s="31">
        <f t="shared" si="7"/>
        <v>44602</v>
      </c>
      <c r="P23" s="27"/>
      <c r="Q23" s="27"/>
    </row>
    <row r="24" spans="1:17" ht="19.5" customHeight="1" x14ac:dyDescent="0.25">
      <c r="A24" s="26">
        <f t="shared" si="8"/>
        <v>44603</v>
      </c>
      <c r="B24" s="26" t="str">
        <f t="shared" si="0"/>
        <v>Cuma</v>
      </c>
      <c r="C24" s="1">
        <f t="shared" si="1"/>
        <v>2</v>
      </c>
      <c r="D24" t="b">
        <f t="shared" si="2"/>
        <v>1</v>
      </c>
      <c r="E24" t="b">
        <f t="shared" si="3"/>
        <v>0</v>
      </c>
      <c r="F24" s="31">
        <f t="shared" si="4"/>
        <v>44603</v>
      </c>
      <c r="G24" s="27"/>
      <c r="H24" s="27"/>
      <c r="I24" s="31">
        <f t="shared" si="5"/>
        <v>44603</v>
      </c>
      <c r="J24" s="27"/>
      <c r="K24" s="27"/>
      <c r="L24" s="31">
        <f t="shared" si="6"/>
        <v>44603</v>
      </c>
      <c r="M24" s="27"/>
      <c r="N24" s="27"/>
      <c r="O24" s="31">
        <f t="shared" si="7"/>
        <v>44603</v>
      </c>
      <c r="P24" s="27"/>
      <c r="Q24" s="27"/>
    </row>
    <row r="25" spans="1:17" ht="19.5" customHeight="1" x14ac:dyDescent="0.25">
      <c r="A25" s="26">
        <f t="shared" si="8"/>
        <v>44604</v>
      </c>
      <c r="B25" s="26" t="str">
        <f t="shared" si="0"/>
        <v>Cumartesi</v>
      </c>
      <c r="C25" s="1">
        <f t="shared" si="1"/>
        <v>2</v>
      </c>
      <c r="D25" t="b">
        <f t="shared" si="2"/>
        <v>1</v>
      </c>
      <c r="E25" t="b">
        <f t="shared" si="3"/>
        <v>1</v>
      </c>
      <c r="F25" s="31">
        <f t="shared" si="4"/>
        <v>44604</v>
      </c>
      <c r="G25" s="27"/>
      <c r="H25" s="27"/>
      <c r="I25" s="31">
        <f t="shared" si="5"/>
        <v>44604</v>
      </c>
      <c r="J25" s="27"/>
      <c r="K25" s="27"/>
      <c r="L25" s="31">
        <f t="shared" si="6"/>
        <v>44604</v>
      </c>
      <c r="M25" s="27"/>
      <c r="N25" s="27"/>
      <c r="O25" s="31">
        <f t="shared" si="7"/>
        <v>44604</v>
      </c>
      <c r="P25" s="27"/>
      <c r="Q25" s="27"/>
    </row>
    <row r="26" spans="1:17" ht="19.5" customHeight="1" x14ac:dyDescent="0.25">
      <c r="A26" s="26">
        <f t="shared" si="8"/>
        <v>44605</v>
      </c>
      <c r="B26" s="26" t="str">
        <f t="shared" si="0"/>
        <v>Pazar</v>
      </c>
      <c r="C26" s="1">
        <f t="shared" si="1"/>
        <v>2</v>
      </c>
      <c r="D26" t="b">
        <f t="shared" si="2"/>
        <v>1</v>
      </c>
      <c r="E26" t="b">
        <f t="shared" si="3"/>
        <v>1</v>
      </c>
      <c r="F26" s="31">
        <f t="shared" si="4"/>
        <v>44605</v>
      </c>
      <c r="G26" s="27"/>
      <c r="H26" s="27"/>
      <c r="I26" s="31">
        <f t="shared" si="5"/>
        <v>44605</v>
      </c>
      <c r="J26" s="27"/>
      <c r="K26" s="27"/>
      <c r="L26" s="31">
        <f t="shared" si="6"/>
        <v>44605</v>
      </c>
      <c r="M26" s="27"/>
      <c r="N26" s="27"/>
      <c r="O26" s="31">
        <f t="shared" si="7"/>
        <v>44605</v>
      </c>
      <c r="P26" s="27"/>
      <c r="Q26" s="27"/>
    </row>
    <row r="27" spans="1:17" ht="19.5" customHeight="1" x14ac:dyDescent="0.25">
      <c r="A27" s="26">
        <f t="shared" si="8"/>
        <v>44606</v>
      </c>
      <c r="B27" s="26" t="str">
        <f t="shared" si="0"/>
        <v>Pazartesi</v>
      </c>
      <c r="C27" s="1">
        <f t="shared" si="1"/>
        <v>2</v>
      </c>
      <c r="D27" t="b">
        <f t="shared" si="2"/>
        <v>1</v>
      </c>
      <c r="E27" t="b">
        <f t="shared" si="3"/>
        <v>0</v>
      </c>
      <c r="F27" s="31">
        <f t="shared" si="4"/>
        <v>44606</v>
      </c>
      <c r="G27" s="27"/>
      <c r="H27" s="27"/>
      <c r="I27" s="31">
        <f t="shared" si="5"/>
        <v>44606</v>
      </c>
      <c r="J27" s="27"/>
      <c r="K27" s="27"/>
      <c r="L27" s="31">
        <f t="shared" si="6"/>
        <v>44606</v>
      </c>
      <c r="M27" s="27"/>
      <c r="N27" s="27"/>
      <c r="O27" s="31">
        <f t="shared" si="7"/>
        <v>44606</v>
      </c>
      <c r="P27" s="27"/>
      <c r="Q27" s="27"/>
    </row>
    <row r="28" spans="1:17" ht="19.5" customHeight="1" x14ac:dyDescent="0.25">
      <c r="A28" s="26">
        <f t="shared" si="8"/>
        <v>44607</v>
      </c>
      <c r="B28" s="26" t="str">
        <f t="shared" si="0"/>
        <v>Salı</v>
      </c>
      <c r="C28" s="1">
        <f t="shared" si="1"/>
        <v>2</v>
      </c>
      <c r="D28" t="b">
        <f t="shared" si="2"/>
        <v>1</v>
      </c>
      <c r="E28" t="b">
        <f t="shared" si="3"/>
        <v>0</v>
      </c>
      <c r="F28" s="31">
        <f t="shared" si="4"/>
        <v>44607</v>
      </c>
      <c r="G28" s="27"/>
      <c r="H28" s="27"/>
      <c r="I28" s="31">
        <f t="shared" si="5"/>
        <v>44607</v>
      </c>
      <c r="J28" s="27"/>
      <c r="K28" s="27"/>
      <c r="L28" s="31">
        <f t="shared" si="6"/>
        <v>44607</v>
      </c>
      <c r="M28" s="27"/>
      <c r="N28" s="27"/>
      <c r="O28" s="31">
        <f t="shared" si="7"/>
        <v>44607</v>
      </c>
      <c r="P28" s="27"/>
      <c r="Q28" s="27"/>
    </row>
    <row r="29" spans="1:17" ht="19.5" customHeight="1" x14ac:dyDescent="0.25">
      <c r="A29" s="26">
        <f t="shared" si="8"/>
        <v>44608</v>
      </c>
      <c r="B29" s="26" t="str">
        <f t="shared" si="0"/>
        <v>Çarşamba</v>
      </c>
      <c r="C29" s="1">
        <f t="shared" si="1"/>
        <v>2</v>
      </c>
      <c r="D29" t="b">
        <f t="shared" si="2"/>
        <v>1</v>
      </c>
      <c r="E29" t="b">
        <f t="shared" si="3"/>
        <v>0</v>
      </c>
      <c r="F29" s="31">
        <f t="shared" si="4"/>
        <v>44608</v>
      </c>
      <c r="G29" s="27"/>
      <c r="H29" s="27"/>
      <c r="I29" s="31">
        <f t="shared" si="5"/>
        <v>44608</v>
      </c>
      <c r="J29" s="27"/>
      <c r="K29" s="27"/>
      <c r="L29" s="31">
        <f t="shared" si="6"/>
        <v>44608</v>
      </c>
      <c r="M29" s="27"/>
      <c r="N29" s="27"/>
      <c r="O29" s="31">
        <f t="shared" si="7"/>
        <v>44608</v>
      </c>
      <c r="P29" s="27"/>
      <c r="Q29" s="27"/>
    </row>
    <row r="30" spans="1:17" ht="19.5" customHeight="1" x14ac:dyDescent="0.25">
      <c r="A30" s="26">
        <f t="shared" si="8"/>
        <v>44609</v>
      </c>
      <c r="B30" s="26" t="str">
        <f t="shared" si="0"/>
        <v>Perşembe</v>
      </c>
      <c r="C30" s="1">
        <f t="shared" si="1"/>
        <v>2</v>
      </c>
      <c r="D30" t="b">
        <f t="shared" si="2"/>
        <v>1</v>
      </c>
      <c r="E30" t="b">
        <f t="shared" si="3"/>
        <v>0</v>
      </c>
      <c r="F30" s="31">
        <f t="shared" si="4"/>
        <v>44609</v>
      </c>
      <c r="G30" s="27"/>
      <c r="H30" s="27"/>
      <c r="I30" s="31">
        <f t="shared" si="5"/>
        <v>44609</v>
      </c>
      <c r="J30" s="27"/>
      <c r="K30" s="27"/>
      <c r="L30" s="31">
        <f t="shared" si="6"/>
        <v>44609</v>
      </c>
      <c r="M30" s="27"/>
      <c r="N30" s="27"/>
      <c r="O30" s="31">
        <f t="shared" si="7"/>
        <v>44609</v>
      </c>
      <c r="P30" s="27"/>
      <c r="Q30" s="27"/>
    </row>
    <row r="31" spans="1:17" ht="19.5" customHeight="1" x14ac:dyDescent="0.25">
      <c r="A31" s="26">
        <f t="shared" si="8"/>
        <v>44610</v>
      </c>
      <c r="B31" s="26" t="str">
        <f t="shared" si="0"/>
        <v>Cuma</v>
      </c>
      <c r="C31" s="1">
        <f t="shared" si="1"/>
        <v>2</v>
      </c>
      <c r="D31" t="b">
        <f t="shared" si="2"/>
        <v>1</v>
      </c>
      <c r="E31" t="b">
        <f t="shared" si="3"/>
        <v>0</v>
      </c>
      <c r="F31" s="31">
        <f t="shared" si="4"/>
        <v>44610</v>
      </c>
      <c r="G31" s="27"/>
      <c r="H31" s="27"/>
      <c r="I31" s="31">
        <f t="shared" si="5"/>
        <v>44610</v>
      </c>
      <c r="J31" s="27"/>
      <c r="K31" s="27"/>
      <c r="L31" s="31">
        <f t="shared" si="6"/>
        <v>44610</v>
      </c>
      <c r="M31" s="27"/>
      <c r="N31" s="27"/>
      <c r="O31" s="31">
        <f t="shared" si="7"/>
        <v>44610</v>
      </c>
      <c r="P31" s="27"/>
      <c r="Q31" s="27"/>
    </row>
    <row r="32" spans="1:17" ht="19.5" customHeight="1" x14ac:dyDescent="0.25">
      <c r="A32" s="26">
        <f t="shared" si="8"/>
        <v>44611</v>
      </c>
      <c r="B32" s="26" t="str">
        <f t="shared" si="0"/>
        <v>Cumartesi</v>
      </c>
      <c r="C32" s="1">
        <f t="shared" si="1"/>
        <v>2</v>
      </c>
      <c r="D32" t="b">
        <f t="shared" si="2"/>
        <v>1</v>
      </c>
      <c r="E32" t="b">
        <f t="shared" si="3"/>
        <v>1</v>
      </c>
      <c r="F32" s="31">
        <f t="shared" si="4"/>
        <v>44611</v>
      </c>
      <c r="G32" s="27"/>
      <c r="H32" s="27"/>
      <c r="I32" s="31">
        <f t="shared" si="5"/>
        <v>44611</v>
      </c>
      <c r="J32" s="27"/>
      <c r="K32" s="27"/>
      <c r="L32" s="31">
        <f t="shared" si="6"/>
        <v>44611</v>
      </c>
      <c r="M32" s="27"/>
      <c r="N32" s="27"/>
      <c r="O32" s="31">
        <f t="shared" si="7"/>
        <v>44611</v>
      </c>
      <c r="P32" s="27"/>
      <c r="Q32" s="27"/>
    </row>
    <row r="33" spans="1:17" ht="19.5" customHeight="1" x14ac:dyDescent="0.25">
      <c r="A33" s="26">
        <f t="shared" si="8"/>
        <v>44612</v>
      </c>
      <c r="B33" s="26" t="str">
        <f t="shared" si="0"/>
        <v>Pazar</v>
      </c>
      <c r="C33" s="1">
        <f t="shared" si="1"/>
        <v>2</v>
      </c>
      <c r="D33" t="b">
        <f t="shared" si="2"/>
        <v>1</v>
      </c>
      <c r="E33" t="b">
        <f t="shared" si="3"/>
        <v>1</v>
      </c>
      <c r="F33" s="31">
        <f t="shared" si="4"/>
        <v>44612</v>
      </c>
      <c r="G33" s="27"/>
      <c r="H33" s="27"/>
      <c r="I33" s="31">
        <f t="shared" si="5"/>
        <v>44612</v>
      </c>
      <c r="J33" s="27"/>
      <c r="K33" s="27"/>
      <c r="L33" s="31">
        <f t="shared" si="6"/>
        <v>44612</v>
      </c>
      <c r="M33" s="27"/>
      <c r="N33" s="27"/>
      <c r="O33" s="31">
        <f t="shared" si="7"/>
        <v>44612</v>
      </c>
      <c r="P33" s="27"/>
      <c r="Q33" s="27"/>
    </row>
    <row r="34" spans="1:17" ht="19.5" customHeight="1" x14ac:dyDescent="0.25">
      <c r="A34" s="26">
        <f t="shared" si="8"/>
        <v>44613</v>
      </c>
      <c r="B34" s="26" t="str">
        <f t="shared" si="0"/>
        <v>Pazartesi</v>
      </c>
      <c r="C34" s="1">
        <f t="shared" si="1"/>
        <v>2</v>
      </c>
      <c r="D34" t="b">
        <f t="shared" si="2"/>
        <v>1</v>
      </c>
      <c r="E34" t="b">
        <f t="shared" si="3"/>
        <v>0</v>
      </c>
      <c r="F34" s="31">
        <f t="shared" si="4"/>
        <v>44613</v>
      </c>
      <c r="G34" s="27"/>
      <c r="H34" s="27"/>
      <c r="I34" s="31">
        <f t="shared" si="5"/>
        <v>44613</v>
      </c>
      <c r="J34" s="27"/>
      <c r="K34" s="27"/>
      <c r="L34" s="31">
        <f t="shared" si="6"/>
        <v>44613</v>
      </c>
      <c r="M34" s="27"/>
      <c r="N34" s="27"/>
      <c r="O34" s="31">
        <f t="shared" si="7"/>
        <v>44613</v>
      </c>
      <c r="P34" s="27"/>
      <c r="Q34" s="27"/>
    </row>
    <row r="35" spans="1:17" ht="19.5" customHeight="1" x14ac:dyDescent="0.25">
      <c r="A35" s="26">
        <f t="shared" si="8"/>
        <v>44614</v>
      </c>
      <c r="B35" s="26" t="str">
        <f t="shared" si="0"/>
        <v>Salı</v>
      </c>
      <c r="C35" s="1">
        <f t="shared" si="1"/>
        <v>2</v>
      </c>
      <c r="D35" t="b">
        <f t="shared" si="2"/>
        <v>1</v>
      </c>
      <c r="E35" t="b">
        <f t="shared" si="3"/>
        <v>0</v>
      </c>
      <c r="F35" s="31">
        <f t="shared" si="4"/>
        <v>44614</v>
      </c>
      <c r="G35" s="27"/>
      <c r="H35" s="27"/>
      <c r="I35" s="31">
        <f t="shared" si="5"/>
        <v>44614</v>
      </c>
      <c r="J35" s="27"/>
      <c r="K35" s="27"/>
      <c r="L35" s="31">
        <f t="shared" si="6"/>
        <v>44614</v>
      </c>
      <c r="M35" s="27"/>
      <c r="N35" s="27"/>
      <c r="O35" s="31">
        <f t="shared" si="7"/>
        <v>44614</v>
      </c>
      <c r="P35" s="27"/>
      <c r="Q35" s="27"/>
    </row>
    <row r="36" spans="1:17" ht="19.5" customHeight="1" x14ac:dyDescent="0.25">
      <c r="A36" s="26">
        <f t="shared" si="8"/>
        <v>44615</v>
      </c>
      <c r="B36" s="26" t="str">
        <f t="shared" si="0"/>
        <v>Çarşamba</v>
      </c>
      <c r="C36" s="1">
        <f t="shared" si="1"/>
        <v>2</v>
      </c>
      <c r="D36" t="b">
        <f t="shared" si="2"/>
        <v>1</v>
      </c>
      <c r="E36" t="b">
        <f t="shared" si="3"/>
        <v>0</v>
      </c>
      <c r="F36" s="31">
        <f t="shared" si="4"/>
        <v>44615</v>
      </c>
      <c r="G36" s="27"/>
      <c r="H36" s="27"/>
      <c r="I36" s="31">
        <f t="shared" si="5"/>
        <v>44615</v>
      </c>
      <c r="J36" s="27"/>
      <c r="K36" s="27"/>
      <c r="L36" s="31">
        <f t="shared" si="6"/>
        <v>44615</v>
      </c>
      <c r="M36" s="27"/>
      <c r="N36" s="27"/>
      <c r="O36" s="31">
        <f t="shared" si="7"/>
        <v>44615</v>
      </c>
      <c r="P36" s="27"/>
      <c r="Q36" s="27"/>
    </row>
    <row r="37" spans="1:17" ht="19.5" customHeight="1" x14ac:dyDescent="0.25">
      <c r="A37" s="26">
        <f t="shared" si="8"/>
        <v>44616</v>
      </c>
      <c r="B37" s="26" t="str">
        <f t="shared" si="0"/>
        <v>Perşembe</v>
      </c>
      <c r="C37" s="1">
        <f t="shared" si="1"/>
        <v>2</v>
      </c>
      <c r="D37" t="b">
        <f t="shared" si="2"/>
        <v>1</v>
      </c>
      <c r="E37" t="b">
        <f t="shared" si="3"/>
        <v>0</v>
      </c>
      <c r="F37" s="31">
        <f t="shared" si="4"/>
        <v>44616</v>
      </c>
      <c r="G37" s="27"/>
      <c r="H37" s="27"/>
      <c r="I37" s="31">
        <f t="shared" si="5"/>
        <v>44616</v>
      </c>
      <c r="J37" s="27"/>
      <c r="K37" s="27"/>
      <c r="L37" s="31">
        <f t="shared" si="6"/>
        <v>44616</v>
      </c>
      <c r="M37" s="27"/>
      <c r="N37" s="27"/>
      <c r="O37" s="31">
        <f t="shared" si="7"/>
        <v>44616</v>
      </c>
      <c r="P37" s="27"/>
      <c r="Q37" s="27"/>
    </row>
    <row r="38" spans="1:17" ht="19.5" customHeight="1" x14ac:dyDescent="0.25">
      <c r="A38" s="26">
        <f t="shared" si="8"/>
        <v>44617</v>
      </c>
      <c r="B38" s="26" t="str">
        <f t="shared" si="0"/>
        <v>Cuma</v>
      </c>
      <c r="C38" s="1">
        <f t="shared" si="1"/>
        <v>2</v>
      </c>
      <c r="D38" t="b">
        <f t="shared" si="2"/>
        <v>1</v>
      </c>
      <c r="E38" t="b">
        <f t="shared" si="3"/>
        <v>0</v>
      </c>
      <c r="F38" s="31">
        <f t="shared" si="4"/>
        <v>44617</v>
      </c>
      <c r="G38" s="27"/>
      <c r="H38" s="27"/>
      <c r="I38" s="31">
        <f t="shared" si="5"/>
        <v>44617</v>
      </c>
      <c r="J38" s="27"/>
      <c r="K38" s="27"/>
      <c r="L38" s="31">
        <f t="shared" si="6"/>
        <v>44617</v>
      </c>
      <c r="M38" s="27"/>
      <c r="N38" s="27"/>
      <c r="O38" s="31">
        <f t="shared" si="7"/>
        <v>44617</v>
      </c>
      <c r="P38" s="27"/>
      <c r="Q38" s="27"/>
    </row>
    <row r="39" spans="1:17" ht="19.5" customHeight="1" x14ac:dyDescent="0.25">
      <c r="A39" s="26">
        <f t="shared" si="8"/>
        <v>44618</v>
      </c>
      <c r="B39" s="26" t="str">
        <f t="shared" si="0"/>
        <v>Cumartesi</v>
      </c>
      <c r="C39" s="1">
        <f t="shared" si="1"/>
        <v>2</v>
      </c>
      <c r="D39" t="b">
        <f t="shared" si="2"/>
        <v>1</v>
      </c>
      <c r="E39" t="b">
        <f t="shared" si="3"/>
        <v>1</v>
      </c>
      <c r="F39" s="31">
        <f t="shared" si="4"/>
        <v>44618</v>
      </c>
      <c r="G39" s="27"/>
      <c r="H39" s="27"/>
      <c r="I39" s="31">
        <f t="shared" si="5"/>
        <v>44618</v>
      </c>
      <c r="J39" s="27"/>
      <c r="K39" s="27"/>
      <c r="L39" s="31">
        <f t="shared" si="6"/>
        <v>44618</v>
      </c>
      <c r="M39" s="27"/>
      <c r="N39" s="27"/>
      <c r="O39" s="31">
        <f t="shared" si="7"/>
        <v>44618</v>
      </c>
      <c r="P39" s="27"/>
      <c r="Q39" s="27"/>
    </row>
    <row r="40" spans="1:17" ht="19.5" customHeight="1" x14ac:dyDescent="0.25">
      <c r="A40" s="26">
        <f t="shared" si="8"/>
        <v>44619</v>
      </c>
      <c r="B40" s="26" t="str">
        <f t="shared" si="0"/>
        <v>Pazar</v>
      </c>
      <c r="C40" s="1">
        <f t="shared" si="1"/>
        <v>2</v>
      </c>
      <c r="D40" t="b">
        <f t="shared" si="2"/>
        <v>1</v>
      </c>
      <c r="E40" t="b">
        <f t="shared" si="3"/>
        <v>1</v>
      </c>
      <c r="F40" s="31">
        <f t="shared" si="4"/>
        <v>44619</v>
      </c>
      <c r="G40" s="27"/>
      <c r="H40" s="27"/>
      <c r="I40" s="31">
        <f t="shared" si="5"/>
        <v>44619</v>
      </c>
      <c r="J40" s="27"/>
      <c r="K40" s="27"/>
      <c r="L40" s="31">
        <f t="shared" si="6"/>
        <v>44619</v>
      </c>
      <c r="M40" s="27"/>
      <c r="N40" s="27"/>
      <c r="O40" s="31">
        <f t="shared" si="7"/>
        <v>44619</v>
      </c>
      <c r="P40" s="27"/>
      <c r="Q40" s="27"/>
    </row>
    <row r="41" spans="1:17" ht="19.5" customHeight="1" x14ac:dyDescent="0.25">
      <c r="A41" s="26">
        <f t="shared" si="8"/>
        <v>44620</v>
      </c>
      <c r="B41" s="26" t="str">
        <f t="shared" si="0"/>
        <v>Pazartesi</v>
      </c>
      <c r="C41" s="1">
        <f t="shared" si="1"/>
        <v>2</v>
      </c>
      <c r="D41" t="b">
        <f t="shared" si="2"/>
        <v>1</v>
      </c>
      <c r="E41" t="b">
        <f t="shared" si="3"/>
        <v>0</v>
      </c>
      <c r="F41" s="31">
        <f t="shared" si="4"/>
        <v>44620</v>
      </c>
      <c r="G41" s="27"/>
      <c r="H41" s="27"/>
      <c r="I41" s="31">
        <f t="shared" si="5"/>
        <v>44620</v>
      </c>
      <c r="J41" s="27"/>
      <c r="K41" s="27"/>
      <c r="L41" s="31">
        <f t="shared" si="6"/>
        <v>44620</v>
      </c>
      <c r="M41" s="27"/>
      <c r="N41" s="27"/>
      <c r="O41" s="31">
        <f t="shared" si="7"/>
        <v>44620</v>
      </c>
      <c r="P41" s="27"/>
      <c r="Q41" s="27"/>
    </row>
    <row r="42" spans="1:17" ht="19.5" customHeight="1" x14ac:dyDescent="0.25">
      <c r="A42" s="26">
        <f t="shared" si="8"/>
        <v>44621</v>
      </c>
      <c r="B42" s="26" t="str">
        <f t="shared" si="0"/>
        <v>Salı</v>
      </c>
      <c r="C42" s="1">
        <f t="shared" si="1"/>
        <v>3</v>
      </c>
      <c r="D42" t="b">
        <f t="shared" si="2"/>
        <v>0</v>
      </c>
      <c r="E42" t="b">
        <f t="shared" si="3"/>
        <v>0</v>
      </c>
      <c r="F42" s="31" t="str">
        <f t="shared" si="4"/>
        <v/>
      </c>
      <c r="G42" s="27"/>
      <c r="H42" s="27"/>
      <c r="I42" s="31" t="str">
        <f t="shared" si="5"/>
        <v/>
      </c>
      <c r="J42" s="27"/>
      <c r="K42" s="27"/>
      <c r="L42" s="31" t="str">
        <f t="shared" si="6"/>
        <v/>
      </c>
      <c r="M42" s="27"/>
      <c r="N42" s="27"/>
      <c r="O42" s="31" t="str">
        <f t="shared" si="7"/>
        <v/>
      </c>
      <c r="P42" s="27"/>
      <c r="Q42" s="27"/>
    </row>
    <row r="43" spans="1:17" ht="19.5" customHeight="1" x14ac:dyDescent="0.25">
      <c r="A43" s="26">
        <f t="shared" si="8"/>
        <v>44622</v>
      </c>
      <c r="B43" s="26" t="str">
        <f t="shared" si="0"/>
        <v>Çarşamba</v>
      </c>
      <c r="C43" s="1">
        <f t="shared" si="1"/>
        <v>3</v>
      </c>
      <c r="D43" t="b">
        <f t="shared" si="2"/>
        <v>0</v>
      </c>
      <c r="E43" t="b">
        <f t="shared" si="3"/>
        <v>0</v>
      </c>
      <c r="F43" s="31" t="str">
        <f t="shared" si="4"/>
        <v/>
      </c>
      <c r="G43" s="27"/>
      <c r="H43" s="27"/>
      <c r="I43" s="31" t="str">
        <f t="shared" si="5"/>
        <v/>
      </c>
      <c r="J43" s="27"/>
      <c r="K43" s="27"/>
      <c r="L43" s="31" t="str">
        <f t="shared" si="6"/>
        <v/>
      </c>
      <c r="M43" s="27"/>
      <c r="N43" s="27"/>
      <c r="O43" s="31" t="str">
        <f t="shared" si="7"/>
        <v/>
      </c>
      <c r="P43" s="27"/>
      <c r="Q43" s="27"/>
    </row>
    <row r="44" spans="1:17" ht="19.5" customHeight="1" x14ac:dyDescent="0.25">
      <c r="A44" s="26">
        <f t="shared" si="8"/>
        <v>44623</v>
      </c>
      <c r="B44" s="26" t="str">
        <f t="shared" si="0"/>
        <v>Perşembe</v>
      </c>
      <c r="C44" s="1">
        <f t="shared" si="1"/>
        <v>3</v>
      </c>
      <c r="D44" t="b">
        <f t="shared" si="2"/>
        <v>0</v>
      </c>
      <c r="E44" t="b">
        <f t="shared" si="3"/>
        <v>0</v>
      </c>
      <c r="F44" s="31" t="str">
        <f t="shared" si="4"/>
        <v/>
      </c>
      <c r="G44" s="27"/>
      <c r="H44" s="27"/>
      <c r="I44" s="31" t="str">
        <f t="shared" si="5"/>
        <v/>
      </c>
      <c r="J44" s="27"/>
      <c r="K44" s="27"/>
      <c r="L44" s="31" t="str">
        <f t="shared" si="6"/>
        <v/>
      </c>
      <c r="M44" s="27"/>
      <c r="N44" s="27"/>
      <c r="O44" s="31" t="str">
        <f t="shared" si="7"/>
        <v/>
      </c>
      <c r="P44" s="27"/>
      <c r="Q44" s="27"/>
    </row>
    <row r="48" spans="1:17" x14ac:dyDescent="0.25">
      <c r="F48" s="32">
        <v>44593</v>
      </c>
    </row>
  </sheetData>
  <mergeCells count="28">
    <mergeCell ref="G12:H12"/>
    <mergeCell ref="G11:H11"/>
    <mergeCell ref="F10:H10"/>
    <mergeCell ref="F8:H8"/>
    <mergeCell ref="F7:H7"/>
    <mergeCell ref="F9:H9"/>
    <mergeCell ref="I8:K8"/>
    <mergeCell ref="I9:K9"/>
    <mergeCell ref="I10:K10"/>
    <mergeCell ref="J11:K11"/>
    <mergeCell ref="J12:K12"/>
    <mergeCell ref="L8:N8"/>
    <mergeCell ref="L9:N9"/>
    <mergeCell ref="L10:N10"/>
    <mergeCell ref="M11:N11"/>
    <mergeCell ref="M12:N12"/>
    <mergeCell ref="O8:Q8"/>
    <mergeCell ref="O9:Q9"/>
    <mergeCell ref="O10:Q10"/>
    <mergeCell ref="P11:Q11"/>
    <mergeCell ref="P12:Q12"/>
    <mergeCell ref="F1:Q1"/>
    <mergeCell ref="F2:Q2"/>
    <mergeCell ref="F3:Q3"/>
    <mergeCell ref="F5:Q5"/>
    <mergeCell ref="O7:Q7"/>
    <mergeCell ref="L7:N7"/>
    <mergeCell ref="I7:K7"/>
  </mergeCells>
  <conditionalFormatting sqref="F14:Q44">
    <cfRule type="expression" dxfId="0" priority="1">
      <formula>IF(OR(TEXT($F14,"GGGG")="Cumartesi",TEXT($F14,"GGGG")="Pazar"),TRUE,FALSE)</formula>
    </cfRule>
  </conditionalFormatting>
  <pageMargins left="0.7" right="0.43385416666666665" top="0.42364583333333333" bottom="0.75" header="0.3" footer="0.3"/>
  <pageSetup paperSize="9" scale="8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liste</vt:lpstr>
    </vt:vector>
  </TitlesOfParts>
  <Company>EXPER-EXPER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İsmet Erdem Efe</cp:lastModifiedBy>
  <cp:lastPrinted>2022-07-26T17:34:14Z</cp:lastPrinted>
  <dcterms:created xsi:type="dcterms:W3CDTF">2022-02-02T08:18:05Z</dcterms:created>
  <dcterms:modified xsi:type="dcterms:W3CDTF">2022-07-26T17:34:51Z</dcterms:modified>
</cp:coreProperties>
</file>